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N:\Общая\490_ОПТ\02_Общая\16____ТРУДОУСТРОЙСТВО\Сайт, ВК\Вакансии 24.10\Магаданская область 24.10\"/>
    </mc:Choice>
  </mc:AlternateContent>
  <bookViews>
    <workbookView xWindow="0" yWindow="0" windowWidth="28800" windowHeight="12435" tabRatio="468" firstSheet="1" activeTab="1"/>
  </bookViews>
  <sheets>
    <sheet name="Краткий СВОД по Магаданской обл" sheetId="5" r:id="rId1"/>
    <sheet name="Лист1" sheetId="1" r:id="rId2"/>
  </sheets>
  <definedNames>
    <definedName name="_xlnm._FilterDatabase" localSheetId="1" hidden="1">Лист1!$A$3:$Z$46</definedName>
    <definedName name="Print_Titles" localSheetId="1">Лист1!$A:$A,Лист1!$3:$3</definedName>
    <definedName name="_xlnm.Print_Area" localSheetId="1">Лист1!$A$2:$T$46</definedName>
  </definedNames>
  <calcPr calcId="152511"/>
</workbook>
</file>

<file path=xl/calcChain.xml><?xml version="1.0" encoding="utf-8"?>
<calcChain xmlns="http://schemas.openxmlformats.org/spreadsheetml/2006/main">
  <c r="B15" i="1" l="1"/>
  <c r="B21" i="1"/>
  <c r="I4" i="1" l="1"/>
  <c r="C4" i="1"/>
  <c r="B22" i="1" l="1"/>
  <c r="B19" i="1" l="1"/>
  <c r="B5" i="1" l="1"/>
  <c r="B33" i="1" l="1"/>
  <c r="T4" i="1" l="1"/>
  <c r="T5" i="5" s="1"/>
  <c r="S4" i="1"/>
  <c r="S5" i="5" s="1"/>
  <c r="R4" i="1"/>
  <c r="R5" i="5" s="1"/>
  <c r="Q4" i="1"/>
  <c r="Q5" i="5" s="1"/>
  <c r="P4" i="1"/>
  <c r="P5" i="5" s="1"/>
  <c r="O4" i="1"/>
  <c r="N4" i="1"/>
  <c r="N5" i="5" s="1"/>
  <c r="M4" i="1"/>
  <c r="M5" i="5" s="1"/>
  <c r="L4" i="1"/>
  <c r="L5" i="5" s="1"/>
  <c r="K4" i="1"/>
  <c r="K5" i="5" s="1"/>
  <c r="J4" i="1"/>
  <c r="J5" i="5" s="1"/>
  <c r="I5" i="5"/>
  <c r="H4" i="1"/>
  <c r="H5" i="5" s="1"/>
  <c r="G4" i="1"/>
  <c r="F4" i="1"/>
  <c r="F5" i="5" s="1"/>
  <c r="E4" i="1"/>
  <c r="D4" i="1"/>
  <c r="C8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9" i="5"/>
  <c r="D11" i="5"/>
  <c r="E11" i="5"/>
  <c r="F11" i="5"/>
  <c r="G11" i="5"/>
  <c r="H11" i="5"/>
  <c r="I11" i="5"/>
  <c r="J11" i="5"/>
  <c r="K11" i="5"/>
  <c r="L11" i="5"/>
  <c r="M11" i="5"/>
  <c r="N11" i="5"/>
  <c r="O11" i="5"/>
  <c r="P11" i="5"/>
  <c r="Q11" i="5"/>
  <c r="R11" i="5"/>
  <c r="S11" i="5"/>
  <c r="T11" i="5"/>
  <c r="T10" i="5" s="1"/>
  <c r="T9" i="5" s="1"/>
  <c r="C11" i="5"/>
  <c r="D10" i="5"/>
  <c r="E10" i="5"/>
  <c r="F10" i="5"/>
  <c r="G10" i="5"/>
  <c r="H10" i="5"/>
  <c r="I10" i="5"/>
  <c r="J10" i="5"/>
  <c r="K10" i="5"/>
  <c r="L10" i="5"/>
  <c r="M10" i="5"/>
  <c r="N10" i="5"/>
  <c r="O10" i="5"/>
  <c r="P10" i="5"/>
  <c r="Q10" i="5"/>
  <c r="R10" i="5"/>
  <c r="S10" i="5"/>
  <c r="D7" i="5"/>
  <c r="E7" i="5"/>
  <c r="F7" i="5"/>
  <c r="I7" i="5"/>
  <c r="L7" i="5"/>
  <c r="M7" i="5"/>
  <c r="N7" i="5"/>
  <c r="O7" i="5"/>
  <c r="P7" i="5"/>
  <c r="Q7" i="5"/>
  <c r="R7" i="5"/>
  <c r="T7" i="5"/>
  <c r="D9" i="5"/>
  <c r="E9" i="5"/>
  <c r="F9" i="5"/>
  <c r="G9" i="5"/>
  <c r="H9" i="5"/>
  <c r="I9" i="5"/>
  <c r="J9" i="5"/>
  <c r="K9" i="5"/>
  <c r="L9" i="5"/>
  <c r="M9" i="5"/>
  <c r="N9" i="5"/>
  <c r="O9" i="5"/>
  <c r="P9" i="5"/>
  <c r="Q9" i="5"/>
  <c r="R9" i="5"/>
  <c r="S9" i="5"/>
  <c r="D8" i="5"/>
  <c r="E8" i="5"/>
  <c r="F8" i="5"/>
  <c r="G8" i="5"/>
  <c r="H8" i="5"/>
  <c r="I8" i="5"/>
  <c r="J8" i="5"/>
  <c r="K8" i="5"/>
  <c r="L8" i="5"/>
  <c r="M8" i="5"/>
  <c r="N8" i="5"/>
  <c r="O8" i="5"/>
  <c r="P8" i="5"/>
  <c r="R8" i="5"/>
  <c r="S8" i="5"/>
  <c r="T8" i="5"/>
  <c r="C7" i="5" l="1"/>
  <c r="E5" i="5"/>
  <c r="B4" i="1"/>
  <c r="C6" i="5"/>
  <c r="D5" i="5"/>
  <c r="O5" i="5"/>
  <c r="O4" i="5"/>
  <c r="C5" i="5"/>
  <c r="G5" i="5"/>
  <c r="G4" i="5"/>
  <c r="J4" i="5"/>
  <c r="J7" i="5"/>
  <c r="Q4" i="5"/>
  <c r="Q8" i="5"/>
  <c r="H4" i="5"/>
  <c r="H7" i="5"/>
  <c r="S4" i="5"/>
  <c r="S7" i="5"/>
  <c r="K4" i="5"/>
  <c r="K7" i="5"/>
  <c r="G7" i="5"/>
  <c r="P4" i="5"/>
  <c r="I4" i="5"/>
  <c r="L4" i="5"/>
  <c r="R4" i="5"/>
  <c r="D4" i="5"/>
  <c r="M4" i="5"/>
  <c r="N4" i="5"/>
  <c r="F4" i="5"/>
  <c r="T4" i="5"/>
  <c r="B7" i="5"/>
  <c r="B9" i="5"/>
  <c r="B8" i="5"/>
  <c r="B6" i="5"/>
  <c r="E4" i="5" l="1"/>
  <c r="B38" i="1"/>
  <c r="B46" i="1" l="1"/>
  <c r="B45" i="1"/>
  <c r="B44" i="1"/>
  <c r="B43" i="1"/>
  <c r="B42" i="1"/>
  <c r="B41" i="1"/>
  <c r="B40" i="1"/>
  <c r="B39" i="1"/>
  <c r="B37" i="1"/>
  <c r="B36" i="1"/>
  <c r="B35" i="1"/>
  <c r="B34" i="1"/>
  <c r="B32" i="1"/>
  <c r="B31" i="1"/>
  <c r="B30" i="1"/>
  <c r="B29" i="1"/>
  <c r="B28" i="1"/>
  <c r="B27" i="1"/>
  <c r="B26" i="1"/>
  <c r="B25" i="1"/>
  <c r="B24" i="1"/>
  <c r="B23" i="1"/>
  <c r="B20" i="1"/>
  <c r="B18" i="1"/>
  <c r="B17" i="1"/>
  <c r="B16" i="1"/>
  <c r="B14" i="1"/>
  <c r="B13" i="1"/>
  <c r="B12" i="1"/>
  <c r="B11" i="1"/>
  <c r="B10" i="1"/>
  <c r="B9" i="1"/>
  <c r="B8" i="1"/>
  <c r="B7" i="1"/>
  <c r="B6" i="1"/>
  <c r="B5" i="5" l="1"/>
  <c r="B11" i="5" l="1"/>
  <c r="C10" i="5" l="1"/>
  <c r="B10" i="5"/>
  <c r="B4" i="5" l="1"/>
  <c r="C4" i="5"/>
</calcChain>
</file>

<file path=xl/sharedStrings.xml><?xml version="1.0" encoding="utf-8"?>
<sst xmlns="http://schemas.openxmlformats.org/spreadsheetml/2006/main" count="92" uniqueCount="86">
  <si>
    <t>ГБУЗ "Магаданская областная больница"</t>
  </si>
  <si>
    <t>ОГКУЗ «Магаданский областной диспансер фтизиатрии и инфекционных заболеваний»</t>
  </si>
  <si>
    <t xml:space="preserve">ОГКУЗ «Магаданский областной диспансер психиатрии и наркологии» </t>
  </si>
  <si>
    <t>ОГКУЗ «Магаданское областное   Бюро судебно-медицинской экспертизы»</t>
  </si>
  <si>
    <t>ОГКУЗ "Магаданский областной медицинский информационно-аналитический центр"</t>
  </si>
  <si>
    <t>МОГБУЗ «Городская поликлиника»</t>
  </si>
  <si>
    <t>МОГБУЗ «Станция скорой медицинской помощи»</t>
  </si>
  <si>
    <t>Филиал «Ольская РБ» ГБУЗ "Магаданская областная больница"</t>
  </si>
  <si>
    <t>Филиал «Омсукчанская  РБ» ГБУЗ "Магаданская областная больница"</t>
  </si>
  <si>
    <t>Филиал «Северо-Эвенская РБ» ГБУЗ "Магаданская областная больница"</t>
  </si>
  <si>
    <t>Филиал «Среднеканская  РБ» ГБУЗ "Магаданская областная больница"</t>
  </si>
  <si>
    <t>Филиал «Сусуманская  РБ» ГБУЗ "Магаданская областная больница"</t>
  </si>
  <si>
    <t>Филиал «Тенькинская  РБ» ГБУЗ "Магаданская областная больница"</t>
  </si>
  <si>
    <t>Филиал «Хасынская  РБ» ГБУЗ "Магаданская областная больница"</t>
  </si>
  <si>
    <t>Филиал «Ягоднинская  РБ» ГБУЗ "Магаданская областная больница"</t>
  </si>
  <si>
    <t>ГБОУ СПО «Магаданский колледж министерства здравоохранения и демографической политики  Магаданской области»</t>
  </si>
  <si>
    <t>ОГАУ "Магаданфармация" министерства здравоохранения и демографической политики Магаданской области</t>
  </si>
  <si>
    <t xml:space="preserve"> </t>
  </si>
  <si>
    <t>Всего врачей</t>
  </si>
  <si>
    <t>Всего младшего персонала</t>
  </si>
  <si>
    <t>Врач акушер-гинеколог</t>
  </si>
  <si>
    <t xml:space="preserve">Врач анестезиолог-реаниматолог </t>
  </si>
  <si>
    <t>Врач-гастроэнтеролог</t>
  </si>
  <si>
    <t>Врач-инфекционист</t>
  </si>
  <si>
    <t>Врач-кардиолог</t>
  </si>
  <si>
    <t>Врач клинической лабораторной диагностики</t>
  </si>
  <si>
    <t>Врач-методист</t>
  </si>
  <si>
    <t>Врач-невролог</t>
  </si>
  <si>
    <t>Врач-неонатолог</t>
  </si>
  <si>
    <t>Врач-онколог</t>
  </si>
  <si>
    <t>Врач скорой медицинской помощи</t>
  </si>
  <si>
    <t>Врач-оториноларинголог</t>
  </si>
  <si>
    <t>Врач-педиатр</t>
  </si>
  <si>
    <t>Врач-педиатр участковый</t>
  </si>
  <si>
    <t>Врач по спортивной медицине</t>
  </si>
  <si>
    <t xml:space="preserve">Врач-профпатолог </t>
  </si>
  <si>
    <t>Врач-психиатр</t>
  </si>
  <si>
    <t>Врач-психиатр-нарколог</t>
  </si>
  <si>
    <t>Врач-рентгенолог</t>
  </si>
  <si>
    <t>Врач стоматолог</t>
  </si>
  <si>
    <t>Врач-стоматолог-детский</t>
  </si>
  <si>
    <t>Врач-статистик</t>
  </si>
  <si>
    <t>Врач-судебно-медицинский эксперт</t>
  </si>
  <si>
    <t>Врач-судебно-психиатрический эксперт</t>
  </si>
  <si>
    <t>Врач-терапевт</t>
  </si>
  <si>
    <t>Врач-терапевт участковый</t>
  </si>
  <si>
    <t>Врач-травматолог-ортопед</t>
  </si>
  <si>
    <t>Врач-трансфузиолог</t>
  </si>
  <si>
    <t>Врач ультразвуковой диагностики</t>
  </si>
  <si>
    <t>Врач-уролог</t>
  </si>
  <si>
    <t>Врач-фтизиатр</t>
  </si>
  <si>
    <t>Врач функциональной диагностики</t>
  </si>
  <si>
    <t>Врач-хирург</t>
  </si>
  <si>
    <t>Врач-детский хирург</t>
  </si>
  <si>
    <t>Врач-эндокринолог</t>
  </si>
  <si>
    <t>Врач-эндоскопист</t>
  </si>
  <si>
    <t>Врач-эпидемиолог</t>
  </si>
  <si>
    <t>Заместитель руководителя (начальника) медицинской организации</t>
  </si>
  <si>
    <t>Начальник отдела (склада) медицинского имущества</t>
  </si>
  <si>
    <t>Врач-патологоанатом</t>
  </si>
  <si>
    <t>Врач-фтизиатр участковый</t>
  </si>
  <si>
    <t>ГБУЗ «Магаданский областной центр охраны материнства и детства»</t>
  </si>
  <si>
    <t>Всего с высшим немедицинским образованием (биологи, психологи, физики, химики)</t>
  </si>
  <si>
    <t>всего с высшим фармацевтическим образованием</t>
  </si>
  <si>
    <t>всего со средним фармацевтическим образованием</t>
  </si>
  <si>
    <t>ИТОГО по всем должностям</t>
  </si>
  <si>
    <t>Преподаватель специальных дисциплин в СУЗ</t>
  </si>
  <si>
    <t>всего среднего медицинского персонала</t>
  </si>
  <si>
    <t>ИТОГО по всем медицинским организациям</t>
  </si>
  <si>
    <t xml:space="preserve">Вакантные  ставки  медицинских организаций, подведомственных министерству здравоохранения и демографической политики Магаданской области  </t>
  </si>
  <si>
    <t>Врач по паллиативной помощи</t>
  </si>
  <si>
    <t>ГБУЗ "Магаданский областной центр охраны материнства и детства"</t>
  </si>
  <si>
    <t>ОГКУЗ "Магаданский областной диспансер фтизиатрии и инфекционных заболеваний"</t>
  </si>
  <si>
    <t xml:space="preserve">ОГКУЗ "Магаданский областной диспансер психиатрии и наркологии" </t>
  </si>
  <si>
    <t>ОГКУЗ "Магаданское областное   Бюро судебно-медицинской экспертизы"</t>
  </si>
  <si>
    <t>МОГБУЗ "Городская поликлиника"</t>
  </si>
  <si>
    <t>МОГБУЗ "Станция скорой медицинской помощи"</t>
  </si>
  <si>
    <t>Филиал "Ольская РБ" ГБУЗ "Магаданская областная больница"</t>
  </si>
  <si>
    <t>Филиал "Омсукчанская  РБ" ГБУЗ "Магаданская областная больница"</t>
  </si>
  <si>
    <t>Филиал "Северо-Эвенская РБ" ГБУЗ "Магаданская областная больница"</t>
  </si>
  <si>
    <t>Филиал "Среднеканская  РБ" ГБУЗ "Магаданская областная больница"</t>
  </si>
  <si>
    <t>Филиал "Сусуманская  РБ" ГБУЗ "Магаданская областная больница"</t>
  </si>
  <si>
    <t>Филиал "Тенькинская  РБ" ГБУЗ "Магаданская областная больница"</t>
  </si>
  <si>
    <t>Филиал "Хасынская  РБ" ГБУЗ "Магаданская областная больница"</t>
  </si>
  <si>
    <t>Филиал "Ягоднинская  РБ" ГБУЗ "Магаданская областная больница"</t>
  </si>
  <si>
    <t>ГБОУ СПО "Магаданский колледж министерства здравоохранения и демографической политики  Магаданской области"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</si>
</sst>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scheme val="minor"/>
    </font>
    <font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2" tint="-0.249977111117893"/>
        <bgColor theme="2" tint="-0.249977111117893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6" tint="0.79998168889431442"/>
        <bgColor indexed="5"/>
      </patternFill>
    </fill>
    <fill>
      <patternFill patternType="solid">
        <fgColor rgb="FFFFFF8F"/>
        <bgColor theme="9" tint="0.79998168889431442"/>
      </patternFill>
    </fill>
    <fill>
      <patternFill patternType="solid">
        <fgColor rgb="FFFFFF8F"/>
        <bgColor theme="4" tint="0.59999389629810485"/>
      </patternFill>
    </fill>
    <fill>
      <patternFill patternType="solid">
        <fgColor theme="9" tint="0.59999389629810485"/>
        <bgColor theme="6" tint="0.39997558519241921"/>
      </patternFill>
    </fill>
    <fill>
      <patternFill patternType="solid">
        <fgColor rgb="FFFFE6B3"/>
        <bgColor theme="9" tint="0.79998168889431442"/>
      </patternFill>
    </fill>
    <fill>
      <patternFill patternType="solid">
        <fgColor rgb="FFFFE6B3"/>
        <bgColor theme="6" tint="0.39997558519241921"/>
      </patternFill>
    </fill>
    <fill>
      <patternFill patternType="solid">
        <fgColor theme="9" tint="0.59999389629810485"/>
        <bgColor theme="9" tint="0.79998168889431442"/>
      </patternFill>
    </fill>
    <fill>
      <patternFill patternType="solid">
        <fgColor theme="6" tint="0.79998168889431442"/>
        <bgColor theme="2" tint="-0.249977111117893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E6B3"/>
        <bgColor indexed="64"/>
      </patternFill>
    </fill>
    <fill>
      <patternFill patternType="solid">
        <fgColor rgb="FFFFFF8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59999389629810485"/>
        <bgColor theme="6" tint="0.39997558519241921"/>
      </patternFill>
    </fill>
    <fill>
      <patternFill patternType="solid">
        <fgColor theme="8" tint="0.79998168889431442"/>
        <bgColor theme="3" tint="0.79998168889431442"/>
      </patternFill>
    </fill>
    <fill>
      <patternFill patternType="solid">
        <fgColor theme="6" tint="0.79998168889431442"/>
        <bgColor theme="4" tint="0.59999389629810485"/>
      </patternFill>
    </fill>
    <fill>
      <patternFill patternType="solid">
        <fgColor rgb="FFFFD685"/>
        <bgColor theme="9" tint="0.79998168889431442"/>
      </patternFill>
    </fill>
    <fill>
      <patternFill patternType="solid">
        <fgColor rgb="FFFFD685"/>
        <bgColor indexed="64"/>
      </patternFill>
    </fill>
    <fill>
      <patternFill patternType="solid">
        <fgColor rgb="FFFFD685"/>
        <bgColor theme="6" tint="0.39997558519241921"/>
      </patternFill>
    </fill>
    <fill>
      <patternFill patternType="solid">
        <fgColor rgb="FFFFFF00"/>
        <bgColor theme="6" tint="0.39997558519241921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vertical="center" wrapText="1"/>
    </xf>
    <xf numFmtId="0" fontId="0" fillId="0" borderId="0" xfId="0" applyFill="1"/>
    <xf numFmtId="0" fontId="7" fillId="13" borderId="2" xfId="0" applyFont="1" applyFill="1" applyBorder="1" applyAlignment="1">
      <alignment horizontal="center" vertical="center" textRotation="90" wrapText="1"/>
    </xf>
    <xf numFmtId="0" fontId="9" fillId="0" borderId="0" xfId="0" applyFont="1" applyFill="1"/>
    <xf numFmtId="0" fontId="9" fillId="0" borderId="0" xfId="0" applyFont="1"/>
    <xf numFmtId="0" fontId="0" fillId="0" borderId="0" xfId="0" applyAlignment="1">
      <alignment horizontal="center" vertical="center"/>
    </xf>
    <xf numFmtId="0" fontId="7" fillId="2" borderId="2" xfId="0" applyFont="1" applyFill="1" applyBorder="1" applyAlignment="1">
      <alignment horizontal="center" vertical="center" textRotation="90" wrapText="1"/>
    </xf>
    <xf numFmtId="0" fontId="7" fillId="6" borderId="2" xfId="0" applyFont="1" applyFill="1" applyBorder="1" applyAlignment="1">
      <alignment horizontal="center" vertical="center" textRotation="90" wrapText="1"/>
    </xf>
    <xf numFmtId="0" fontId="7" fillId="14" borderId="2" xfId="0" applyFont="1" applyFill="1" applyBorder="1" applyAlignment="1">
      <alignment horizontal="center" vertical="center" textRotation="90" wrapText="1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5" xfId="0" applyFont="1" applyFill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1" fillId="0" borderId="7" xfId="0" applyFont="1" applyFill="1" applyBorder="1" applyAlignment="1">
      <alignment horizontal="center"/>
    </xf>
    <xf numFmtId="1" fontId="11" fillId="0" borderId="7" xfId="0" applyNumberFormat="1" applyFont="1" applyFill="1" applyBorder="1" applyAlignment="1">
      <alignment horizontal="center"/>
    </xf>
    <xf numFmtId="2" fontId="7" fillId="0" borderId="7" xfId="0" applyNumberFormat="1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Fill="1" applyAlignment="1">
      <alignment horizontal="center"/>
    </xf>
    <xf numFmtId="2" fontId="8" fillId="21" borderId="5" xfId="0" applyNumberFormat="1" applyFont="1" applyFill="1" applyBorder="1" applyAlignment="1">
      <alignment horizontal="center"/>
    </xf>
    <xf numFmtId="2" fontId="8" fillId="21" borderId="7" xfId="0" applyNumberFormat="1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2" fontId="7" fillId="3" borderId="2" xfId="0" applyNumberFormat="1" applyFont="1" applyFill="1" applyBorder="1" applyAlignment="1">
      <alignment horizontal="center" vertical="center"/>
    </xf>
    <xf numFmtId="2" fontId="7" fillId="18" borderId="2" xfId="0" applyNumberFormat="1" applyFont="1" applyFill="1" applyBorder="1" applyAlignment="1">
      <alignment horizontal="center" vertical="center"/>
    </xf>
    <xf numFmtId="0" fontId="7" fillId="19" borderId="4" xfId="0" applyFont="1" applyFill="1" applyBorder="1" applyAlignment="1">
      <alignment horizontal="center" vertical="center" wrapText="1"/>
    </xf>
    <xf numFmtId="2" fontId="7" fillId="19" borderId="2" xfId="0" applyNumberFormat="1" applyFont="1" applyFill="1" applyBorder="1" applyAlignment="1">
      <alignment horizontal="center"/>
    </xf>
    <xf numFmtId="0" fontId="2" fillId="12" borderId="4" xfId="0" applyFont="1" applyFill="1" applyBorder="1" applyAlignment="1">
      <alignment horizontal="center" vertical="center" wrapText="1"/>
    </xf>
    <xf numFmtId="2" fontId="7" fillId="9" borderId="2" xfId="0" applyNumberFormat="1" applyFont="1" applyFill="1" applyBorder="1" applyAlignment="1">
      <alignment horizontal="center" vertical="center"/>
    </xf>
    <xf numFmtId="2" fontId="7" fillId="12" borderId="2" xfId="0" applyNumberFormat="1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left" vertical="center" wrapText="1"/>
    </xf>
    <xf numFmtId="2" fontId="7" fillId="8" borderId="11" xfId="0" applyNumberFormat="1" applyFont="1" applyFill="1" applyBorder="1" applyAlignment="1">
      <alignment horizontal="center" vertical="center"/>
    </xf>
    <xf numFmtId="2" fontId="7" fillId="16" borderId="11" xfId="0" applyNumberFormat="1" applyFont="1" applyFill="1" applyBorder="1" applyAlignment="1">
      <alignment horizontal="center" vertical="center"/>
    </xf>
    <xf numFmtId="2" fontId="7" fillId="16" borderId="9" xfId="0" applyNumberFormat="1" applyFont="1" applyFill="1" applyBorder="1" applyAlignment="1">
      <alignment horizontal="center" vertical="center"/>
    </xf>
    <xf numFmtId="0" fontId="2" fillId="22" borderId="12" xfId="0" applyFont="1" applyFill="1" applyBorder="1" applyAlignment="1">
      <alignment horizontal="center" vertical="center" wrapText="1"/>
    </xf>
    <xf numFmtId="2" fontId="7" fillId="24" borderId="13" xfId="0" applyNumberFormat="1" applyFont="1" applyFill="1" applyBorder="1" applyAlignment="1">
      <alignment horizontal="center" vertical="center"/>
    </xf>
    <xf numFmtId="2" fontId="7" fillId="22" borderId="13" xfId="0" applyNumberFormat="1" applyFont="1" applyFill="1" applyBorder="1" applyAlignment="1">
      <alignment horizontal="center" vertical="center"/>
    </xf>
    <xf numFmtId="2" fontId="7" fillId="23" borderId="14" xfId="0" applyNumberFormat="1" applyFont="1" applyFill="1" applyBorder="1" applyAlignment="1">
      <alignment horizontal="center" vertical="center"/>
    </xf>
    <xf numFmtId="0" fontId="2" fillId="10" borderId="10" xfId="0" applyFont="1" applyFill="1" applyBorder="1" applyAlignment="1">
      <alignment horizontal="left" vertical="center" wrapText="1"/>
    </xf>
    <xf numFmtId="2" fontId="7" fillId="11" borderId="11" xfId="0" applyNumberFormat="1" applyFont="1" applyFill="1" applyBorder="1" applyAlignment="1">
      <alignment horizontal="center" vertical="center"/>
    </xf>
    <xf numFmtId="2" fontId="7" fillId="10" borderId="11" xfId="0" applyNumberFormat="1" applyFont="1" applyFill="1" applyBorder="1" applyAlignment="1">
      <alignment horizontal="center" vertical="center"/>
    </xf>
    <xf numFmtId="2" fontId="7" fillId="15" borderId="9" xfId="0" applyNumberFormat="1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 wrapText="1"/>
    </xf>
    <xf numFmtId="2" fontId="7" fillId="20" borderId="11" xfId="0" applyNumberFormat="1" applyFont="1" applyFill="1" applyBorder="1" applyAlignment="1">
      <alignment horizontal="center" vertical="center"/>
    </xf>
    <xf numFmtId="2" fontId="7" fillId="17" borderId="11" xfId="0" applyNumberFormat="1" applyFont="1" applyFill="1" applyBorder="1" applyAlignment="1">
      <alignment horizontal="center" vertical="center"/>
    </xf>
    <xf numFmtId="2" fontId="7" fillId="17" borderId="9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vertical="center" wrapText="1"/>
    </xf>
    <xf numFmtId="2" fontId="7" fillId="5" borderId="11" xfId="0" applyNumberFormat="1" applyFont="1" applyFill="1" applyBorder="1" applyAlignment="1">
      <alignment horizontal="center"/>
    </xf>
    <xf numFmtId="2" fontId="7" fillId="5" borderId="9" xfId="0" applyNumberFormat="1" applyFont="1" applyFill="1" applyBorder="1" applyAlignment="1">
      <alignment horizontal="center"/>
    </xf>
    <xf numFmtId="0" fontId="8" fillId="25" borderId="4" xfId="0" applyFont="1" applyFill="1" applyBorder="1" applyAlignment="1">
      <alignment horizontal="center" vertical="center" wrapText="1"/>
    </xf>
    <xf numFmtId="2" fontId="8" fillId="25" borderId="2" xfId="0" applyNumberFormat="1" applyFont="1" applyFill="1" applyBorder="1" applyAlignment="1">
      <alignment horizontal="center"/>
    </xf>
    <xf numFmtId="0" fontId="11" fillId="26" borderId="7" xfId="0" applyFont="1" applyFill="1" applyBorder="1" applyAlignment="1">
      <alignment horizontal="center"/>
    </xf>
    <xf numFmtId="2" fontId="11" fillId="0" borderId="7" xfId="0" applyNumberFormat="1" applyFont="1" applyFill="1" applyBorder="1" applyAlignment="1">
      <alignment horizontal="center"/>
    </xf>
    <xf numFmtId="0" fontId="7" fillId="26" borderId="2" xfId="0" applyFont="1" applyFill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 wrapText="1"/>
    </xf>
    <xf numFmtId="14" fontId="6" fillId="0" borderId="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D685"/>
      <color rgb="FFFFDC97"/>
      <color rgb="FFFFECC5"/>
      <color rgb="FFFFF5E1"/>
      <color rgb="FFFFE6B3"/>
      <color rgb="FFFFD279"/>
      <color rgb="FFFFCC66"/>
      <color rgb="FFFFFFB9"/>
      <color rgb="FFFFFF8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"/>
  <sheetViews>
    <sheetView workbookViewId="0">
      <selection activeCell="E3" sqref="E3"/>
    </sheetView>
  </sheetViews>
  <sheetFormatPr defaultRowHeight="15" x14ac:dyDescent="0.25"/>
  <cols>
    <col min="1" max="1" width="47.7109375" customWidth="1"/>
    <col min="2" max="2" width="8.5703125" customWidth="1"/>
    <col min="3" max="3" width="8.42578125" customWidth="1"/>
    <col min="4" max="4" width="10.85546875" customWidth="1"/>
    <col min="5" max="5" width="10.5703125" customWidth="1"/>
    <col min="6" max="6" width="8.42578125" customWidth="1"/>
    <col min="7" max="7" width="9.7109375" customWidth="1"/>
    <col min="8" max="8" width="10.42578125" customWidth="1"/>
    <col min="9" max="12" width="8.42578125" customWidth="1"/>
    <col min="13" max="13" width="9.28515625" customWidth="1"/>
    <col min="14" max="18" width="8.42578125" customWidth="1"/>
    <col min="19" max="19" width="14.42578125" customWidth="1"/>
    <col min="20" max="20" width="12.42578125" customWidth="1"/>
  </cols>
  <sheetData>
    <row r="1" spans="1:20" ht="18.75" x14ac:dyDescent="0.25">
      <c r="A1" s="58">
        <v>45627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</row>
    <row r="2" spans="1:20" ht="30.75" customHeight="1" thickBot="1" x14ac:dyDescent="0.3">
      <c r="A2" s="57" t="s">
        <v>69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</row>
    <row r="3" spans="1:20" ht="245.25" thickBot="1" x14ac:dyDescent="0.3">
      <c r="A3" s="1"/>
      <c r="B3" s="6" t="s">
        <v>65</v>
      </c>
      <c r="C3" s="10" t="s">
        <v>0</v>
      </c>
      <c r="D3" s="11" t="s">
        <v>61</v>
      </c>
      <c r="E3" s="10" t="s">
        <v>1</v>
      </c>
      <c r="F3" s="11" t="s">
        <v>2</v>
      </c>
      <c r="G3" s="10" t="s">
        <v>3</v>
      </c>
      <c r="H3" s="10" t="s">
        <v>4</v>
      </c>
      <c r="I3" s="10" t="s">
        <v>5</v>
      </c>
      <c r="J3" s="10" t="s">
        <v>6</v>
      </c>
      <c r="K3" s="11" t="s">
        <v>7</v>
      </c>
      <c r="L3" s="11" t="s">
        <v>8</v>
      </c>
      <c r="M3" s="11" t="s">
        <v>9</v>
      </c>
      <c r="N3" s="11" t="s">
        <v>10</v>
      </c>
      <c r="O3" s="11" t="s">
        <v>11</v>
      </c>
      <c r="P3" s="11" t="s">
        <v>12</v>
      </c>
      <c r="Q3" s="11" t="s">
        <v>13</v>
      </c>
      <c r="R3" s="11" t="s">
        <v>14</v>
      </c>
      <c r="S3" s="10" t="s">
        <v>15</v>
      </c>
      <c r="T3" s="12" t="s">
        <v>16</v>
      </c>
    </row>
    <row r="4" spans="1:20" ht="33.75" thickBot="1" x14ac:dyDescent="0.3">
      <c r="A4" s="2" t="s">
        <v>68</v>
      </c>
      <c r="B4" s="26" t="e">
        <f>Лист1!#REF!</f>
        <v>#REF!</v>
      </c>
      <c r="C4" s="26" t="e">
        <f>Лист1!#REF!</f>
        <v>#REF!</v>
      </c>
      <c r="D4" s="26" t="e">
        <f>Лист1!#REF!</f>
        <v>#REF!</v>
      </c>
      <c r="E4" s="26" t="e">
        <f>Лист1!#REF!</f>
        <v>#REF!</v>
      </c>
      <c r="F4" s="26" t="e">
        <f>Лист1!#REF!</f>
        <v>#REF!</v>
      </c>
      <c r="G4" s="26" t="e">
        <f>Лист1!#REF!</f>
        <v>#REF!</v>
      </c>
      <c r="H4" s="26" t="e">
        <f>Лист1!#REF!</f>
        <v>#REF!</v>
      </c>
      <c r="I4" s="26" t="e">
        <f>Лист1!#REF!</f>
        <v>#REF!</v>
      </c>
      <c r="J4" s="26" t="e">
        <f>Лист1!#REF!</f>
        <v>#REF!</v>
      </c>
      <c r="K4" s="26" t="e">
        <f>Лист1!#REF!</f>
        <v>#REF!</v>
      </c>
      <c r="L4" s="26" t="e">
        <f>Лист1!#REF!</f>
        <v>#REF!</v>
      </c>
      <c r="M4" s="26" t="e">
        <f>Лист1!#REF!</f>
        <v>#REF!</v>
      </c>
      <c r="N4" s="26" t="e">
        <f>Лист1!#REF!</f>
        <v>#REF!</v>
      </c>
      <c r="O4" s="26" t="e">
        <f>Лист1!#REF!</f>
        <v>#REF!</v>
      </c>
      <c r="P4" s="26" t="e">
        <f>Лист1!#REF!</f>
        <v>#REF!</v>
      </c>
      <c r="Q4" s="26" t="e">
        <f>Лист1!#REF!</f>
        <v>#REF!</v>
      </c>
      <c r="R4" s="26" t="e">
        <f>Лист1!#REF!</f>
        <v>#REF!</v>
      </c>
      <c r="S4" s="26" t="e">
        <f>Лист1!#REF!</f>
        <v>#REF!</v>
      </c>
      <c r="T4" s="27" t="e">
        <f>Лист1!#REF!</f>
        <v>#REF!</v>
      </c>
    </row>
    <row r="5" spans="1:20" ht="16.5" thickBot="1" x14ac:dyDescent="0.3">
      <c r="A5" s="28" t="s">
        <v>18</v>
      </c>
      <c r="B5" s="29">
        <f>Лист1!B4</f>
        <v>126.75</v>
      </c>
      <c r="C5" s="29">
        <f>Лист1!C4</f>
        <v>23</v>
      </c>
      <c r="D5" s="29">
        <f>Лист1!D4</f>
        <v>22</v>
      </c>
      <c r="E5" s="29">
        <f>Лист1!E4</f>
        <v>3</v>
      </c>
      <c r="F5" s="29">
        <f>Лист1!F4</f>
        <v>5</v>
      </c>
      <c r="G5" s="29">
        <f>Лист1!G4</f>
        <v>10.5</v>
      </c>
      <c r="H5" s="29">
        <f>Лист1!H4</f>
        <v>2</v>
      </c>
      <c r="I5" s="29">
        <f>Лист1!I4</f>
        <v>23</v>
      </c>
      <c r="J5" s="29">
        <f>Лист1!J4</f>
        <v>12.25</v>
      </c>
      <c r="K5" s="29">
        <f>Лист1!K4</f>
        <v>4.75</v>
      </c>
      <c r="L5" s="29">
        <f>Лист1!L4</f>
        <v>0</v>
      </c>
      <c r="M5" s="29">
        <f>Лист1!M4</f>
        <v>1.25</v>
      </c>
      <c r="N5" s="29">
        <f>Лист1!N4</f>
        <v>0.5</v>
      </c>
      <c r="O5" s="29">
        <f>Лист1!O4</f>
        <v>3</v>
      </c>
      <c r="P5" s="29">
        <f>Лист1!P4</f>
        <v>3.5</v>
      </c>
      <c r="Q5" s="29">
        <f>Лист1!Q4</f>
        <v>8</v>
      </c>
      <c r="R5" s="29">
        <f>Лист1!R4</f>
        <v>5</v>
      </c>
      <c r="S5" s="29">
        <f>Лист1!S4</f>
        <v>0</v>
      </c>
      <c r="T5" s="29">
        <f>Лист1!T4</f>
        <v>0</v>
      </c>
    </row>
    <row r="6" spans="1:20" ht="43.5" thickBot="1" x14ac:dyDescent="0.3">
      <c r="A6" s="30" t="s">
        <v>62</v>
      </c>
      <c r="B6" s="31" t="e">
        <f>Лист1!#REF!</f>
        <v>#REF!</v>
      </c>
      <c r="C6" s="32" t="e">
        <f>Лист1!#REF!</f>
        <v>#REF!</v>
      </c>
      <c r="D6" s="32" t="e">
        <f>Лист1!#REF!</f>
        <v>#REF!</v>
      </c>
      <c r="E6" s="32" t="e">
        <f>Лист1!#REF!</f>
        <v>#REF!</v>
      </c>
      <c r="F6" s="32" t="e">
        <f>Лист1!#REF!</f>
        <v>#REF!</v>
      </c>
      <c r="G6" s="32" t="e">
        <f>Лист1!#REF!</f>
        <v>#REF!</v>
      </c>
      <c r="H6" s="32" t="e">
        <f>Лист1!#REF!</f>
        <v>#REF!</v>
      </c>
      <c r="I6" s="32" t="e">
        <f>Лист1!#REF!</f>
        <v>#REF!</v>
      </c>
      <c r="J6" s="32" t="e">
        <f>Лист1!#REF!</f>
        <v>#REF!</v>
      </c>
      <c r="K6" s="32" t="e">
        <f>Лист1!#REF!</f>
        <v>#REF!</v>
      </c>
      <c r="L6" s="32" t="e">
        <f>Лист1!#REF!</f>
        <v>#REF!</v>
      </c>
      <c r="M6" s="32" t="e">
        <f>Лист1!#REF!</f>
        <v>#REF!</v>
      </c>
      <c r="N6" s="32" t="e">
        <f>Лист1!#REF!</f>
        <v>#REF!</v>
      </c>
      <c r="O6" s="32" t="e">
        <f>Лист1!#REF!</f>
        <v>#REF!</v>
      </c>
      <c r="P6" s="32" t="e">
        <f>Лист1!#REF!</f>
        <v>#REF!</v>
      </c>
      <c r="Q6" s="32" t="e">
        <f>Лист1!#REF!</f>
        <v>#REF!</v>
      </c>
      <c r="R6" s="32" t="e">
        <f>Лист1!#REF!</f>
        <v>#REF!</v>
      </c>
      <c r="S6" s="32" t="e">
        <f>Лист1!#REF!</f>
        <v>#REF!</v>
      </c>
      <c r="T6" s="32" t="e">
        <f>Лист1!#REF!</f>
        <v>#REF!</v>
      </c>
    </row>
    <row r="7" spans="1:20" ht="29.25" thickBot="1" x14ac:dyDescent="0.3">
      <c r="A7" s="33" t="s">
        <v>66</v>
      </c>
      <c r="B7" s="34" t="e">
        <f>Лист1!#REF!</f>
        <v>#REF!</v>
      </c>
      <c r="C7" s="35" t="e">
        <f>Лист1!#REF!</f>
        <v>#REF!</v>
      </c>
      <c r="D7" s="35" t="e">
        <f>Лист1!#REF!</f>
        <v>#REF!</v>
      </c>
      <c r="E7" s="35" t="e">
        <f>Лист1!#REF!</f>
        <v>#REF!</v>
      </c>
      <c r="F7" s="35" t="e">
        <f>Лист1!#REF!</f>
        <v>#REF!</v>
      </c>
      <c r="G7" s="35" t="e">
        <f>Лист1!#REF!</f>
        <v>#REF!</v>
      </c>
      <c r="H7" s="35" t="e">
        <f>Лист1!#REF!</f>
        <v>#REF!</v>
      </c>
      <c r="I7" s="35" t="e">
        <f>Лист1!#REF!</f>
        <v>#REF!</v>
      </c>
      <c r="J7" s="35" t="e">
        <f>Лист1!#REF!</f>
        <v>#REF!</v>
      </c>
      <c r="K7" s="35" t="e">
        <f>Лист1!#REF!</f>
        <v>#REF!</v>
      </c>
      <c r="L7" s="35" t="e">
        <f>Лист1!#REF!</f>
        <v>#REF!</v>
      </c>
      <c r="M7" s="35" t="e">
        <f>Лист1!#REF!</f>
        <v>#REF!</v>
      </c>
      <c r="N7" s="35" t="e">
        <f>Лист1!#REF!</f>
        <v>#REF!</v>
      </c>
      <c r="O7" s="35" t="e">
        <f>Лист1!#REF!</f>
        <v>#REF!</v>
      </c>
      <c r="P7" s="35" t="e">
        <f>Лист1!#REF!</f>
        <v>#REF!</v>
      </c>
      <c r="Q7" s="35" t="e">
        <f>Лист1!#REF!</f>
        <v>#REF!</v>
      </c>
      <c r="R7" s="35" t="e">
        <f>Лист1!#REF!</f>
        <v>#REF!</v>
      </c>
      <c r="S7" s="35" t="e">
        <f>Лист1!#REF!</f>
        <v>#REF!</v>
      </c>
      <c r="T7" s="36" t="e">
        <f>Лист1!#REF!</f>
        <v>#REF!</v>
      </c>
    </row>
    <row r="8" spans="1:20" ht="29.25" thickBot="1" x14ac:dyDescent="0.3">
      <c r="A8" s="37" t="s">
        <v>63</v>
      </c>
      <c r="B8" s="38" t="e">
        <f>Лист1!#REF!</f>
        <v>#REF!</v>
      </c>
      <c r="C8" s="39" t="e">
        <f>Лист1!#REF!</f>
        <v>#REF!</v>
      </c>
      <c r="D8" s="39" t="e">
        <f>Лист1!#REF!</f>
        <v>#REF!</v>
      </c>
      <c r="E8" s="39" t="e">
        <f>Лист1!#REF!</f>
        <v>#REF!</v>
      </c>
      <c r="F8" s="39" t="e">
        <f>Лист1!#REF!</f>
        <v>#REF!</v>
      </c>
      <c r="G8" s="39" t="e">
        <f>Лист1!#REF!</f>
        <v>#REF!</v>
      </c>
      <c r="H8" s="39" t="e">
        <f>Лист1!#REF!</f>
        <v>#REF!</v>
      </c>
      <c r="I8" s="39" t="e">
        <f>Лист1!#REF!</f>
        <v>#REF!</v>
      </c>
      <c r="J8" s="39" t="e">
        <f>Лист1!#REF!</f>
        <v>#REF!</v>
      </c>
      <c r="K8" s="39" t="e">
        <f>Лист1!#REF!</f>
        <v>#REF!</v>
      </c>
      <c r="L8" s="39" t="e">
        <f>Лист1!#REF!</f>
        <v>#REF!</v>
      </c>
      <c r="M8" s="39" t="e">
        <f>Лист1!#REF!</f>
        <v>#REF!</v>
      </c>
      <c r="N8" s="39" t="e">
        <f>Лист1!#REF!</f>
        <v>#REF!</v>
      </c>
      <c r="O8" s="39" t="e">
        <f>Лист1!#REF!</f>
        <v>#REF!</v>
      </c>
      <c r="P8" s="39" t="e">
        <f>Лист1!#REF!</f>
        <v>#REF!</v>
      </c>
      <c r="Q8" s="39" t="e">
        <f>Лист1!#REF!</f>
        <v>#REF!</v>
      </c>
      <c r="R8" s="39" t="e">
        <f>Лист1!#REF!</f>
        <v>#REF!</v>
      </c>
      <c r="S8" s="39" t="e">
        <f>Лист1!#REF!</f>
        <v>#REF!</v>
      </c>
      <c r="T8" s="40" t="e">
        <f>Лист1!#REF!</f>
        <v>#REF!</v>
      </c>
    </row>
    <row r="9" spans="1:20" ht="29.25" thickBot="1" x14ac:dyDescent="0.3">
      <c r="A9" s="41" t="s">
        <v>64</v>
      </c>
      <c r="B9" s="42" t="e">
        <f>Лист1!#REF!</f>
        <v>#REF!</v>
      </c>
      <c r="C9" s="43" t="e">
        <f>Лист1!#REF!</f>
        <v>#REF!</v>
      </c>
      <c r="D9" s="43" t="e">
        <f>Лист1!#REF!</f>
        <v>#REF!</v>
      </c>
      <c r="E9" s="43" t="e">
        <f>Лист1!#REF!</f>
        <v>#REF!</v>
      </c>
      <c r="F9" s="43" t="e">
        <f>Лист1!#REF!</f>
        <v>#REF!</v>
      </c>
      <c r="G9" s="43" t="e">
        <f>Лист1!#REF!</f>
        <v>#REF!</v>
      </c>
      <c r="H9" s="43" t="e">
        <f>Лист1!#REF!</f>
        <v>#REF!</v>
      </c>
      <c r="I9" s="43" t="e">
        <f>Лист1!#REF!</f>
        <v>#REF!</v>
      </c>
      <c r="J9" s="43" t="e">
        <f>Лист1!#REF!</f>
        <v>#REF!</v>
      </c>
      <c r="K9" s="43" t="e">
        <f>Лист1!#REF!</f>
        <v>#REF!</v>
      </c>
      <c r="L9" s="43" t="e">
        <f>Лист1!#REF!</f>
        <v>#REF!</v>
      </c>
      <c r="M9" s="43" t="e">
        <f>Лист1!#REF!</f>
        <v>#REF!</v>
      </c>
      <c r="N9" s="43" t="e">
        <f>Лист1!#REF!</f>
        <v>#REF!</v>
      </c>
      <c r="O9" s="43" t="e">
        <f>Лист1!#REF!</f>
        <v>#REF!</v>
      </c>
      <c r="P9" s="43" t="e">
        <f>Лист1!#REF!</f>
        <v>#REF!</v>
      </c>
      <c r="Q9" s="43" t="e">
        <f>Лист1!#REF!</f>
        <v>#REF!</v>
      </c>
      <c r="R9" s="43" t="e">
        <f>Лист1!#REF!</f>
        <v>#REF!</v>
      </c>
      <c r="S9" s="43" t="e">
        <f>Лист1!#REF!</f>
        <v>#REF!</v>
      </c>
      <c r="T9" s="44" t="e">
        <f t="shared" ref="T9" si="0">SUM(T10:T11)</f>
        <v>#REF!</v>
      </c>
    </row>
    <row r="10" spans="1:20" ht="16.5" thickBot="1" x14ac:dyDescent="0.3">
      <c r="A10" s="45" t="s">
        <v>67</v>
      </c>
      <c r="B10" s="46" t="e">
        <f>Лист1!#REF!</f>
        <v>#REF!</v>
      </c>
      <c r="C10" s="47" t="e">
        <f>Лист1!#REF!</f>
        <v>#REF!</v>
      </c>
      <c r="D10" s="47" t="e">
        <f>Лист1!#REF!</f>
        <v>#REF!</v>
      </c>
      <c r="E10" s="47" t="e">
        <f>Лист1!#REF!</f>
        <v>#REF!</v>
      </c>
      <c r="F10" s="47" t="e">
        <f>Лист1!#REF!</f>
        <v>#REF!</v>
      </c>
      <c r="G10" s="47" t="e">
        <f>Лист1!#REF!</f>
        <v>#REF!</v>
      </c>
      <c r="H10" s="47" t="e">
        <f>Лист1!#REF!</f>
        <v>#REF!</v>
      </c>
      <c r="I10" s="47" t="e">
        <f>Лист1!#REF!</f>
        <v>#REF!</v>
      </c>
      <c r="J10" s="47" t="e">
        <f>Лист1!#REF!</f>
        <v>#REF!</v>
      </c>
      <c r="K10" s="47" t="e">
        <f>Лист1!#REF!</f>
        <v>#REF!</v>
      </c>
      <c r="L10" s="47" t="e">
        <f>Лист1!#REF!</f>
        <v>#REF!</v>
      </c>
      <c r="M10" s="47" t="e">
        <f>Лист1!#REF!</f>
        <v>#REF!</v>
      </c>
      <c r="N10" s="47" t="e">
        <f>Лист1!#REF!</f>
        <v>#REF!</v>
      </c>
      <c r="O10" s="47" t="e">
        <f>Лист1!#REF!</f>
        <v>#REF!</v>
      </c>
      <c r="P10" s="47" t="e">
        <f>Лист1!#REF!</f>
        <v>#REF!</v>
      </c>
      <c r="Q10" s="47" t="e">
        <f>Лист1!#REF!</f>
        <v>#REF!</v>
      </c>
      <c r="R10" s="47" t="e">
        <f>Лист1!#REF!</f>
        <v>#REF!</v>
      </c>
      <c r="S10" s="47" t="e">
        <f>Лист1!#REF!</f>
        <v>#REF!</v>
      </c>
      <c r="T10" s="48" t="e">
        <f t="shared" ref="T10" si="1">SUM(T11:T46)</f>
        <v>#REF!</v>
      </c>
    </row>
    <row r="11" spans="1:20" ht="16.5" thickBot="1" x14ac:dyDescent="0.3">
      <c r="A11" s="49" t="s">
        <v>19</v>
      </c>
      <c r="B11" s="50" t="e">
        <f>Лист1!#REF!</f>
        <v>#REF!</v>
      </c>
      <c r="C11" s="50" t="e">
        <f>Лист1!#REF!</f>
        <v>#REF!</v>
      </c>
      <c r="D11" s="50" t="e">
        <f>Лист1!#REF!</f>
        <v>#REF!</v>
      </c>
      <c r="E11" s="50" t="e">
        <f>Лист1!#REF!</f>
        <v>#REF!</v>
      </c>
      <c r="F11" s="50" t="e">
        <f>Лист1!#REF!</f>
        <v>#REF!</v>
      </c>
      <c r="G11" s="50" t="e">
        <f>Лист1!#REF!</f>
        <v>#REF!</v>
      </c>
      <c r="H11" s="50" t="e">
        <f>Лист1!#REF!</f>
        <v>#REF!</v>
      </c>
      <c r="I11" s="50" t="e">
        <f>Лист1!#REF!</f>
        <v>#REF!</v>
      </c>
      <c r="J11" s="50" t="e">
        <f>Лист1!#REF!</f>
        <v>#REF!</v>
      </c>
      <c r="K11" s="50" t="e">
        <f>Лист1!#REF!</f>
        <v>#REF!</v>
      </c>
      <c r="L11" s="50" t="e">
        <f>Лист1!#REF!</f>
        <v>#REF!</v>
      </c>
      <c r="M11" s="50" t="e">
        <f>Лист1!#REF!</f>
        <v>#REF!</v>
      </c>
      <c r="N11" s="50" t="e">
        <f>Лист1!#REF!</f>
        <v>#REF!</v>
      </c>
      <c r="O11" s="50" t="e">
        <f>Лист1!#REF!</f>
        <v>#REF!</v>
      </c>
      <c r="P11" s="50" t="e">
        <f>Лист1!#REF!</f>
        <v>#REF!</v>
      </c>
      <c r="Q11" s="50" t="e">
        <f>Лист1!#REF!</f>
        <v>#REF!</v>
      </c>
      <c r="R11" s="50" t="e">
        <f>Лист1!#REF!</f>
        <v>#REF!</v>
      </c>
      <c r="S11" s="50" t="e">
        <f>Лист1!#REF!</f>
        <v>#REF!</v>
      </c>
      <c r="T11" s="51" t="e">
        <f>Лист1!#REF!</f>
        <v>#REF!</v>
      </c>
    </row>
  </sheetData>
  <mergeCells count="2">
    <mergeCell ref="A2:T2"/>
    <mergeCell ref="A1:T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AC46"/>
  <sheetViews>
    <sheetView tabSelected="1" zoomScaleNormal="100" workbookViewId="0">
      <pane ySplit="3" topLeftCell="A4" activePane="bottomLeft" state="frozen"/>
      <selection pane="bottomLeft" activeCell="P3" sqref="P3"/>
    </sheetView>
  </sheetViews>
  <sheetFormatPr defaultRowHeight="15.75" x14ac:dyDescent="0.25"/>
  <cols>
    <col min="1" max="1" width="41.42578125" customWidth="1"/>
    <col min="2" max="2" width="8.5703125" style="25" customWidth="1"/>
    <col min="3" max="3" width="8.42578125" style="21" customWidth="1"/>
    <col min="4" max="4" width="10.85546875" style="21" customWidth="1"/>
    <col min="5" max="5" width="10.5703125" style="21" customWidth="1"/>
    <col min="6" max="6" width="8.42578125" style="21" customWidth="1"/>
    <col min="7" max="7" width="9.7109375" style="21" customWidth="1"/>
    <col min="8" max="8" width="10.42578125" style="21" customWidth="1"/>
    <col min="9" max="12" width="8.42578125" style="21" customWidth="1"/>
    <col min="13" max="13" width="9.28515625" style="21" customWidth="1"/>
    <col min="14" max="18" width="8.42578125" style="21" customWidth="1"/>
    <col min="19" max="19" width="13.42578125" style="21" customWidth="1"/>
    <col min="20" max="20" width="9.5703125" style="22" customWidth="1"/>
    <col min="21" max="21" width="10" style="5" customWidth="1"/>
  </cols>
  <sheetData>
    <row r="1" spans="1:29" ht="18.75" x14ac:dyDescent="0.25">
      <c r="A1" s="58">
        <v>45931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</row>
    <row r="2" spans="1:29" ht="29.25" customHeight="1" thickBot="1" x14ac:dyDescent="0.3">
      <c r="A2" s="57" t="s">
        <v>69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AC2" t="s">
        <v>17</v>
      </c>
    </row>
    <row r="3" spans="1:29" s="9" customFormat="1" ht="207" customHeight="1" thickBot="1" x14ac:dyDescent="0.3">
      <c r="A3" s="1"/>
      <c r="B3" s="6" t="s">
        <v>65</v>
      </c>
      <c r="C3" s="56" t="s">
        <v>0</v>
      </c>
      <c r="D3" s="56" t="s">
        <v>71</v>
      </c>
      <c r="E3" s="56" t="s">
        <v>72</v>
      </c>
      <c r="F3" s="56" t="s">
        <v>73</v>
      </c>
      <c r="G3" s="56" t="s">
        <v>74</v>
      </c>
      <c r="H3" s="56" t="s">
        <v>4</v>
      </c>
      <c r="I3" s="56" t="s">
        <v>75</v>
      </c>
      <c r="J3" s="56" t="s">
        <v>76</v>
      </c>
      <c r="K3" s="56" t="s">
        <v>77</v>
      </c>
      <c r="L3" s="56" t="s">
        <v>78</v>
      </c>
      <c r="M3" s="56" t="s">
        <v>79</v>
      </c>
      <c r="N3" s="56" t="s">
        <v>80</v>
      </c>
      <c r="O3" s="56" t="s">
        <v>81</v>
      </c>
      <c r="P3" s="56" t="s">
        <v>82</v>
      </c>
      <c r="Q3" s="56" t="s">
        <v>83</v>
      </c>
      <c r="R3" s="56" t="s">
        <v>84</v>
      </c>
      <c r="S3" s="56" t="s">
        <v>85</v>
      </c>
      <c r="T3" s="56" t="s">
        <v>16</v>
      </c>
      <c r="U3"/>
      <c r="V3"/>
      <c r="W3"/>
      <c r="X3"/>
      <c r="Y3"/>
      <c r="Z3"/>
      <c r="AA3"/>
    </row>
    <row r="4" spans="1:29" s="8" customFormat="1" ht="15.75" customHeight="1" thickBot="1" x14ac:dyDescent="0.3">
      <c r="A4" s="52" t="s">
        <v>18</v>
      </c>
      <c r="B4" s="53">
        <f>SUM(C4:T4)</f>
        <v>126.75</v>
      </c>
      <c r="C4" s="53">
        <f>SUM(C5:C46)</f>
        <v>23</v>
      </c>
      <c r="D4" s="53">
        <f>SUM(D5:D46)</f>
        <v>22</v>
      </c>
      <c r="E4" s="53">
        <f>SUM(E5:E46)</f>
        <v>3</v>
      </c>
      <c r="F4" s="53">
        <f>SUM(F5:F46)</f>
        <v>5</v>
      </c>
      <c r="G4" s="53">
        <f>SUM(G5:G46)</f>
        <v>10.5</v>
      </c>
      <c r="H4" s="53">
        <f>SUM(H5:H46)</f>
        <v>2</v>
      </c>
      <c r="I4" s="53">
        <f>SUM(I5:I46)</f>
        <v>23</v>
      </c>
      <c r="J4" s="53">
        <f>SUM(J5:J46)</f>
        <v>12.25</v>
      </c>
      <c r="K4" s="53">
        <f>SUM(K5:K46)</f>
        <v>4.75</v>
      </c>
      <c r="L4" s="53">
        <f>SUM(L5:L46)</f>
        <v>0</v>
      </c>
      <c r="M4" s="53">
        <f>SUM(M5:M46)</f>
        <v>1.25</v>
      </c>
      <c r="N4" s="53">
        <f>SUM(N5:N46)</f>
        <v>0.5</v>
      </c>
      <c r="O4" s="53">
        <f>SUM(O5:O46)</f>
        <v>3</v>
      </c>
      <c r="P4" s="53">
        <f>SUM(P5:P46)</f>
        <v>3.5</v>
      </c>
      <c r="Q4" s="53">
        <f>SUM(Q5:Q46)</f>
        <v>8</v>
      </c>
      <c r="R4" s="53">
        <f>SUM(R5:R46)</f>
        <v>5</v>
      </c>
      <c r="S4" s="53">
        <f>SUM(S5:S46)</f>
        <v>0</v>
      </c>
      <c r="T4" s="53">
        <f>SUM(T5:T46)</f>
        <v>0</v>
      </c>
      <c r="U4" s="7"/>
    </row>
    <row r="5" spans="1:29" x14ac:dyDescent="0.25">
      <c r="A5" s="3" t="s">
        <v>20</v>
      </c>
      <c r="B5" s="23">
        <f>SUM(C5:T5)</f>
        <v>6.75</v>
      </c>
      <c r="C5" s="13"/>
      <c r="D5" s="13">
        <v>4</v>
      </c>
      <c r="E5" s="13"/>
      <c r="F5" s="13"/>
      <c r="G5" s="13"/>
      <c r="H5" s="13"/>
      <c r="I5" s="13"/>
      <c r="J5" s="13">
        <v>0.75</v>
      </c>
      <c r="K5" s="13"/>
      <c r="L5" s="13"/>
      <c r="M5" s="13">
        <v>1</v>
      </c>
      <c r="N5" s="13"/>
      <c r="O5" s="13"/>
      <c r="P5" s="14"/>
      <c r="Q5" s="13">
        <v>1</v>
      </c>
      <c r="R5" s="13"/>
      <c r="S5" s="13"/>
      <c r="T5" s="15"/>
    </row>
    <row r="6" spans="1:29" x14ac:dyDescent="0.25">
      <c r="A6" s="4" t="s">
        <v>21</v>
      </c>
      <c r="B6" s="24">
        <f t="shared" ref="B6:B16" si="0">SUM(C6:T6)</f>
        <v>11</v>
      </c>
      <c r="C6" s="16">
        <v>5</v>
      </c>
      <c r="D6" s="16">
        <v>2</v>
      </c>
      <c r="E6" s="16"/>
      <c r="F6" s="16"/>
      <c r="G6" s="16"/>
      <c r="H6" s="16"/>
      <c r="I6" s="16"/>
      <c r="J6" s="16"/>
      <c r="K6" s="16"/>
      <c r="L6" s="16"/>
      <c r="M6" s="16"/>
      <c r="N6" s="16"/>
      <c r="O6" s="16">
        <v>2</v>
      </c>
      <c r="P6" s="17"/>
      <c r="Q6" s="16">
        <v>1</v>
      </c>
      <c r="R6" s="16">
        <v>1</v>
      </c>
      <c r="S6" s="16"/>
      <c r="T6" s="18"/>
    </row>
    <row r="7" spans="1:29" x14ac:dyDescent="0.25">
      <c r="A7" s="4" t="s">
        <v>22</v>
      </c>
      <c r="B7" s="24">
        <f t="shared" si="0"/>
        <v>1</v>
      </c>
      <c r="C7" s="16">
        <v>1</v>
      </c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7"/>
      <c r="Q7" s="16"/>
      <c r="R7" s="16"/>
      <c r="S7" s="16"/>
      <c r="T7" s="18"/>
    </row>
    <row r="8" spans="1:29" x14ac:dyDescent="0.25">
      <c r="A8" s="4" t="s">
        <v>23</v>
      </c>
      <c r="B8" s="24">
        <f t="shared" si="0"/>
        <v>1.5</v>
      </c>
      <c r="C8" s="16"/>
      <c r="D8" s="16"/>
      <c r="E8" s="16"/>
      <c r="F8" s="16"/>
      <c r="G8" s="16"/>
      <c r="H8" s="16"/>
      <c r="I8" s="16">
        <v>1</v>
      </c>
      <c r="J8" s="16"/>
      <c r="K8" s="16">
        <v>0.5</v>
      </c>
      <c r="L8" s="16"/>
      <c r="M8" s="16"/>
      <c r="N8" s="16"/>
      <c r="O8" s="16"/>
      <c r="P8" s="17"/>
      <c r="Q8" s="16"/>
      <c r="R8" s="16"/>
      <c r="S8" s="16"/>
      <c r="T8" s="18"/>
    </row>
    <row r="9" spans="1:29" x14ac:dyDescent="0.25">
      <c r="A9" s="4" t="s">
        <v>24</v>
      </c>
      <c r="B9" s="24">
        <f t="shared" si="0"/>
        <v>1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7"/>
      <c r="Q9" s="16"/>
      <c r="R9" s="16">
        <v>1</v>
      </c>
      <c r="S9" s="16"/>
      <c r="T9" s="18"/>
    </row>
    <row r="10" spans="1:29" ht="30" x14ac:dyDescent="0.25">
      <c r="A10" s="4" t="s">
        <v>25</v>
      </c>
      <c r="B10" s="24">
        <f t="shared" si="0"/>
        <v>2</v>
      </c>
      <c r="C10" s="16"/>
      <c r="D10" s="16">
        <v>1</v>
      </c>
      <c r="E10" s="16">
        <v>1</v>
      </c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7"/>
      <c r="Q10" s="16"/>
      <c r="R10" s="16"/>
      <c r="S10" s="16"/>
      <c r="T10" s="18"/>
    </row>
    <row r="11" spans="1:29" x14ac:dyDescent="0.25">
      <c r="A11" s="4" t="s">
        <v>26</v>
      </c>
      <c r="B11" s="24">
        <f t="shared" si="0"/>
        <v>1</v>
      </c>
      <c r="C11" s="16"/>
      <c r="D11" s="16"/>
      <c r="E11" s="16"/>
      <c r="F11" s="16"/>
      <c r="G11" s="16"/>
      <c r="H11" s="16"/>
      <c r="I11" s="16"/>
      <c r="J11" s="16"/>
      <c r="K11" s="16">
        <v>1</v>
      </c>
      <c r="L11" s="16"/>
      <c r="M11" s="16"/>
      <c r="N11" s="16"/>
      <c r="O11" s="16"/>
      <c r="P11" s="17"/>
      <c r="Q11" s="16"/>
      <c r="R11" s="16"/>
      <c r="S11" s="16"/>
      <c r="T11" s="18"/>
    </row>
    <row r="12" spans="1:29" x14ac:dyDescent="0.25">
      <c r="A12" s="4" t="s">
        <v>27</v>
      </c>
      <c r="B12" s="24">
        <f t="shared" si="0"/>
        <v>4.25</v>
      </c>
      <c r="C12" s="16">
        <v>3</v>
      </c>
      <c r="D12" s="16"/>
      <c r="E12" s="16"/>
      <c r="F12" s="16"/>
      <c r="G12" s="16"/>
      <c r="H12" s="16"/>
      <c r="I12" s="16"/>
      <c r="J12" s="16"/>
      <c r="K12" s="16">
        <v>0.25</v>
      </c>
      <c r="L12" s="16"/>
      <c r="M12" s="16"/>
      <c r="N12" s="16"/>
      <c r="O12" s="16"/>
      <c r="P12" s="17"/>
      <c r="Q12" s="16">
        <v>1</v>
      </c>
      <c r="R12" s="16"/>
      <c r="S12" s="16"/>
      <c r="T12" s="18"/>
    </row>
    <row r="13" spans="1:29" x14ac:dyDescent="0.25">
      <c r="A13" s="4" t="s">
        <v>28</v>
      </c>
      <c r="B13" s="24">
        <f t="shared" si="0"/>
        <v>3</v>
      </c>
      <c r="C13" s="16"/>
      <c r="D13" s="16">
        <v>2</v>
      </c>
      <c r="E13" s="16"/>
      <c r="F13" s="16"/>
      <c r="G13" s="16"/>
      <c r="H13" s="16"/>
      <c r="I13" s="16"/>
      <c r="J13" s="16">
        <v>1</v>
      </c>
      <c r="K13" s="16"/>
      <c r="L13" s="16"/>
      <c r="M13" s="16"/>
      <c r="N13" s="16"/>
      <c r="O13" s="16"/>
      <c r="P13" s="17"/>
      <c r="Q13" s="16"/>
      <c r="R13" s="16"/>
      <c r="S13" s="16"/>
      <c r="T13" s="18"/>
    </row>
    <row r="14" spans="1:29" x14ac:dyDescent="0.25">
      <c r="A14" s="4" t="s">
        <v>29</v>
      </c>
      <c r="B14" s="24">
        <f t="shared" si="0"/>
        <v>6</v>
      </c>
      <c r="C14" s="16">
        <v>5</v>
      </c>
      <c r="D14" s="16"/>
      <c r="E14" s="16"/>
      <c r="F14" s="16"/>
      <c r="G14" s="16"/>
      <c r="H14" s="16"/>
      <c r="I14" s="16"/>
      <c r="J14" s="16"/>
      <c r="K14" s="16">
        <v>1</v>
      </c>
      <c r="L14" s="16"/>
      <c r="M14" s="16"/>
      <c r="N14" s="16"/>
      <c r="O14" s="16"/>
      <c r="P14" s="17"/>
      <c r="Q14" s="16"/>
      <c r="R14" s="16"/>
      <c r="S14" s="16"/>
      <c r="T14" s="18"/>
    </row>
    <row r="15" spans="1:29" x14ac:dyDescent="0.25">
      <c r="A15" s="4" t="s">
        <v>31</v>
      </c>
      <c r="B15" s="24">
        <f t="shared" si="0"/>
        <v>3</v>
      </c>
      <c r="C15" s="16"/>
      <c r="D15" s="16">
        <v>1</v>
      </c>
      <c r="E15" s="16"/>
      <c r="F15" s="16"/>
      <c r="G15" s="16"/>
      <c r="H15" s="16"/>
      <c r="I15" s="16">
        <v>1</v>
      </c>
      <c r="J15" s="16"/>
      <c r="K15" s="16"/>
      <c r="L15" s="16"/>
      <c r="M15" s="16"/>
      <c r="N15" s="16"/>
      <c r="O15" s="16"/>
      <c r="P15" s="17"/>
      <c r="Q15" s="16">
        <v>1</v>
      </c>
      <c r="R15" s="16"/>
      <c r="S15" s="16"/>
      <c r="T15" s="18"/>
    </row>
    <row r="16" spans="1:29" x14ac:dyDescent="0.25">
      <c r="A16" s="4" t="s">
        <v>59</v>
      </c>
      <c r="B16" s="24">
        <f t="shared" si="0"/>
        <v>0.5</v>
      </c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7">
        <v>0.5</v>
      </c>
      <c r="Q16" s="16"/>
      <c r="R16" s="16"/>
      <c r="S16" s="16"/>
      <c r="T16" s="18"/>
    </row>
    <row r="17" spans="1:20" x14ac:dyDescent="0.25">
      <c r="A17" s="4" t="s">
        <v>32</v>
      </c>
      <c r="B17" s="24">
        <f t="shared" ref="B17:B32" si="1">SUM(C17:T17)</f>
        <v>3.5</v>
      </c>
      <c r="C17" s="16"/>
      <c r="D17" s="16">
        <v>2</v>
      </c>
      <c r="E17" s="16"/>
      <c r="F17" s="16"/>
      <c r="G17" s="16"/>
      <c r="H17" s="16"/>
      <c r="I17" s="16"/>
      <c r="J17" s="16">
        <v>1</v>
      </c>
      <c r="K17" s="16">
        <v>0.5</v>
      </c>
      <c r="L17" s="16"/>
      <c r="M17" s="16"/>
      <c r="N17" s="16"/>
      <c r="O17" s="16"/>
      <c r="P17" s="17"/>
      <c r="Q17" s="16"/>
      <c r="R17" s="16"/>
      <c r="S17" s="16"/>
      <c r="T17" s="18"/>
    </row>
    <row r="18" spans="1:20" x14ac:dyDescent="0.25">
      <c r="A18" s="4" t="s">
        <v>33</v>
      </c>
      <c r="B18" s="24">
        <f t="shared" si="1"/>
        <v>1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7"/>
      <c r="Q18" s="16"/>
      <c r="R18" s="16">
        <v>1</v>
      </c>
      <c r="S18" s="16"/>
      <c r="T18" s="18"/>
    </row>
    <row r="19" spans="1:20" x14ac:dyDescent="0.25">
      <c r="A19" s="4" t="s">
        <v>70</v>
      </c>
      <c r="B19" s="24">
        <f t="shared" si="1"/>
        <v>1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7"/>
      <c r="Q19" s="16">
        <v>1</v>
      </c>
      <c r="R19" s="16"/>
      <c r="S19" s="16"/>
      <c r="T19" s="18"/>
    </row>
    <row r="20" spans="1:20" x14ac:dyDescent="0.25">
      <c r="A20" s="4" t="s">
        <v>34</v>
      </c>
      <c r="B20" s="24">
        <f t="shared" si="1"/>
        <v>1</v>
      </c>
      <c r="C20" s="16"/>
      <c r="D20" s="16"/>
      <c r="E20" s="16"/>
      <c r="F20" s="16"/>
      <c r="G20" s="16"/>
      <c r="H20" s="16"/>
      <c r="I20" s="16">
        <v>1</v>
      </c>
      <c r="J20" s="16"/>
      <c r="K20" s="16"/>
      <c r="L20" s="16"/>
      <c r="M20" s="16"/>
      <c r="N20" s="16"/>
      <c r="O20" s="16"/>
      <c r="P20" s="17"/>
      <c r="Q20" s="16"/>
      <c r="R20" s="16"/>
      <c r="S20" s="16"/>
      <c r="T20" s="18"/>
    </row>
    <row r="21" spans="1:20" x14ac:dyDescent="0.25">
      <c r="A21" s="4" t="s">
        <v>35</v>
      </c>
      <c r="B21" s="24">
        <f t="shared" si="1"/>
        <v>1</v>
      </c>
      <c r="C21" s="16"/>
      <c r="D21" s="16"/>
      <c r="E21" s="16"/>
      <c r="F21" s="16"/>
      <c r="G21" s="16"/>
      <c r="H21" s="16"/>
      <c r="I21" s="16">
        <v>1</v>
      </c>
      <c r="J21" s="16"/>
      <c r="K21" s="16"/>
      <c r="L21" s="16"/>
      <c r="M21" s="16"/>
      <c r="N21" s="16"/>
      <c r="O21" s="16"/>
      <c r="P21" s="17"/>
      <c r="Q21" s="16"/>
      <c r="R21" s="16"/>
      <c r="S21" s="16"/>
      <c r="T21" s="18"/>
    </row>
    <row r="22" spans="1:20" x14ac:dyDescent="0.25">
      <c r="A22" s="4" t="s">
        <v>36</v>
      </c>
      <c r="B22" s="24">
        <f>SUM(C22:T22)</f>
        <v>4</v>
      </c>
      <c r="C22" s="16"/>
      <c r="D22" s="16"/>
      <c r="E22" s="16"/>
      <c r="F22" s="16">
        <v>2</v>
      </c>
      <c r="G22" s="16"/>
      <c r="H22" s="16"/>
      <c r="I22" s="16"/>
      <c r="J22" s="16">
        <v>2</v>
      </c>
      <c r="K22" s="16"/>
      <c r="L22" s="16"/>
      <c r="M22" s="16"/>
      <c r="N22" s="16"/>
      <c r="O22" s="16"/>
      <c r="P22" s="17"/>
      <c r="Q22" s="16"/>
      <c r="R22" s="16"/>
      <c r="S22" s="16"/>
      <c r="T22" s="18"/>
    </row>
    <row r="23" spans="1:20" x14ac:dyDescent="0.25">
      <c r="A23" s="4" t="s">
        <v>37</v>
      </c>
      <c r="B23" s="24">
        <f t="shared" si="1"/>
        <v>1</v>
      </c>
      <c r="C23" s="16"/>
      <c r="D23" s="16"/>
      <c r="E23" s="16"/>
      <c r="F23" s="16">
        <v>1</v>
      </c>
      <c r="G23" s="16"/>
      <c r="H23" s="16"/>
      <c r="I23" s="16"/>
      <c r="J23" s="16"/>
      <c r="K23" s="16"/>
      <c r="L23" s="16"/>
      <c r="M23" s="16"/>
      <c r="N23" s="16"/>
      <c r="O23" s="16"/>
      <c r="P23" s="17"/>
      <c r="Q23" s="16"/>
      <c r="R23" s="16"/>
      <c r="S23" s="16"/>
      <c r="T23" s="18"/>
    </row>
    <row r="24" spans="1:20" x14ac:dyDescent="0.25">
      <c r="A24" s="4" t="s">
        <v>38</v>
      </c>
      <c r="B24" s="24">
        <f t="shared" si="1"/>
        <v>1</v>
      </c>
      <c r="C24" s="16"/>
      <c r="D24" s="16">
        <v>1</v>
      </c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7"/>
      <c r="Q24" s="16"/>
      <c r="R24" s="16"/>
      <c r="S24" s="16"/>
      <c r="T24" s="18"/>
    </row>
    <row r="25" spans="1:20" x14ac:dyDescent="0.25">
      <c r="A25" s="4" t="s">
        <v>30</v>
      </c>
      <c r="B25" s="24">
        <f t="shared" si="1"/>
        <v>6</v>
      </c>
      <c r="C25" s="16"/>
      <c r="D25" s="16"/>
      <c r="E25" s="16"/>
      <c r="F25" s="16"/>
      <c r="G25" s="16"/>
      <c r="H25" s="16"/>
      <c r="I25" s="16"/>
      <c r="J25" s="16">
        <v>6</v>
      </c>
      <c r="K25" s="16"/>
      <c r="L25" s="16"/>
      <c r="M25" s="16"/>
      <c r="N25" s="16"/>
      <c r="O25" s="16"/>
      <c r="P25" s="17"/>
      <c r="Q25" s="16"/>
      <c r="R25" s="16"/>
      <c r="S25" s="16"/>
      <c r="T25" s="18"/>
    </row>
    <row r="26" spans="1:20" x14ac:dyDescent="0.25">
      <c r="A26" s="4" t="s">
        <v>39</v>
      </c>
      <c r="B26" s="24">
        <f t="shared" si="1"/>
        <v>1</v>
      </c>
      <c r="C26" s="16"/>
      <c r="D26" s="16"/>
      <c r="E26" s="16"/>
      <c r="F26" s="16"/>
      <c r="G26" s="16"/>
      <c r="H26" s="16"/>
      <c r="I26" s="16">
        <v>1</v>
      </c>
      <c r="J26" s="16"/>
      <c r="K26" s="16"/>
      <c r="L26" s="16"/>
      <c r="M26" s="16"/>
      <c r="N26" s="16"/>
      <c r="O26" s="16"/>
      <c r="P26" s="17"/>
      <c r="Q26" s="16"/>
      <c r="R26" s="16"/>
      <c r="S26" s="16"/>
      <c r="T26" s="18"/>
    </row>
    <row r="27" spans="1:20" x14ac:dyDescent="0.25">
      <c r="A27" s="4" t="s">
        <v>40</v>
      </c>
      <c r="B27" s="24">
        <f t="shared" si="1"/>
        <v>1</v>
      </c>
      <c r="C27" s="16"/>
      <c r="D27" s="16">
        <v>1</v>
      </c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7"/>
      <c r="Q27" s="16"/>
      <c r="R27" s="16"/>
      <c r="S27" s="16"/>
      <c r="T27" s="18"/>
    </row>
    <row r="28" spans="1:20" x14ac:dyDescent="0.25">
      <c r="A28" s="4" t="s">
        <v>41</v>
      </c>
      <c r="B28" s="24">
        <f t="shared" si="1"/>
        <v>2</v>
      </c>
      <c r="C28" s="16"/>
      <c r="D28" s="16"/>
      <c r="E28" s="16"/>
      <c r="F28" s="16"/>
      <c r="G28" s="16"/>
      <c r="H28" s="16"/>
      <c r="I28" s="16">
        <v>1</v>
      </c>
      <c r="J28" s="16">
        <v>1</v>
      </c>
      <c r="K28" s="16"/>
      <c r="L28" s="16"/>
      <c r="M28" s="16"/>
      <c r="N28" s="16"/>
      <c r="O28" s="16"/>
      <c r="P28" s="17"/>
      <c r="Q28" s="16"/>
      <c r="R28" s="16"/>
      <c r="S28" s="16"/>
      <c r="T28" s="18"/>
    </row>
    <row r="29" spans="1:20" x14ac:dyDescent="0.25">
      <c r="A29" s="4" t="s">
        <v>42</v>
      </c>
      <c r="B29" s="24">
        <f t="shared" si="1"/>
        <v>10.5</v>
      </c>
      <c r="C29" s="16"/>
      <c r="D29" s="16"/>
      <c r="E29" s="16"/>
      <c r="F29" s="16"/>
      <c r="G29" s="54">
        <v>10.5</v>
      </c>
      <c r="H29" s="16"/>
      <c r="I29" s="16"/>
      <c r="J29" s="16"/>
      <c r="K29" s="16"/>
      <c r="L29" s="16"/>
      <c r="M29" s="16"/>
      <c r="N29" s="16"/>
      <c r="O29" s="16"/>
      <c r="P29" s="17"/>
      <c r="Q29" s="16"/>
      <c r="R29" s="16"/>
      <c r="S29" s="16"/>
      <c r="T29" s="18"/>
    </row>
    <row r="30" spans="1:20" x14ac:dyDescent="0.25">
      <c r="A30" s="4" t="s">
        <v>43</v>
      </c>
      <c r="B30" s="24">
        <f t="shared" si="1"/>
        <v>1</v>
      </c>
      <c r="C30" s="16"/>
      <c r="D30" s="16"/>
      <c r="E30" s="16"/>
      <c r="F30" s="16">
        <v>1</v>
      </c>
      <c r="G30" s="54"/>
      <c r="H30" s="16"/>
      <c r="I30" s="16"/>
      <c r="J30" s="16"/>
      <c r="K30" s="16"/>
      <c r="L30" s="16"/>
      <c r="M30" s="16"/>
      <c r="N30" s="16"/>
      <c r="O30" s="16"/>
      <c r="P30" s="17"/>
      <c r="Q30" s="16"/>
      <c r="R30" s="16"/>
      <c r="S30" s="16"/>
      <c r="T30" s="18"/>
    </row>
    <row r="31" spans="1:20" x14ac:dyDescent="0.25">
      <c r="A31" s="4" t="s">
        <v>44</v>
      </c>
      <c r="B31" s="24">
        <f t="shared" si="1"/>
        <v>8</v>
      </c>
      <c r="C31" s="16">
        <v>4</v>
      </c>
      <c r="D31" s="16"/>
      <c r="E31" s="16"/>
      <c r="F31" s="16">
        <v>1</v>
      </c>
      <c r="G31" s="16"/>
      <c r="H31" s="16"/>
      <c r="I31" s="16">
        <v>2</v>
      </c>
      <c r="J31" s="16"/>
      <c r="K31" s="16"/>
      <c r="L31" s="16"/>
      <c r="M31" s="16"/>
      <c r="N31" s="16"/>
      <c r="O31" s="16"/>
      <c r="P31" s="17"/>
      <c r="Q31" s="16">
        <v>1</v>
      </c>
      <c r="R31" s="16"/>
      <c r="S31" s="16"/>
      <c r="T31" s="18"/>
    </row>
    <row r="32" spans="1:20" x14ac:dyDescent="0.25">
      <c r="A32" s="4" t="s">
        <v>45</v>
      </c>
      <c r="B32" s="24">
        <f t="shared" si="1"/>
        <v>10</v>
      </c>
      <c r="C32" s="16"/>
      <c r="D32" s="16"/>
      <c r="E32" s="16"/>
      <c r="F32" s="16"/>
      <c r="G32" s="16"/>
      <c r="H32" s="16"/>
      <c r="I32" s="16">
        <v>8</v>
      </c>
      <c r="J32" s="16"/>
      <c r="K32" s="16"/>
      <c r="L32" s="16"/>
      <c r="M32" s="16"/>
      <c r="N32" s="16"/>
      <c r="O32" s="16"/>
      <c r="P32" s="17">
        <v>1</v>
      </c>
      <c r="Q32" s="16"/>
      <c r="R32" s="16">
        <v>1</v>
      </c>
      <c r="S32" s="16"/>
      <c r="T32" s="18"/>
    </row>
    <row r="33" spans="1:20" x14ac:dyDescent="0.25">
      <c r="A33" s="4" t="s">
        <v>46</v>
      </c>
      <c r="B33" s="24">
        <f>SUM(C33:T33)</f>
        <v>4.75</v>
      </c>
      <c r="C33" s="16"/>
      <c r="D33" s="16">
        <v>1</v>
      </c>
      <c r="E33" s="16"/>
      <c r="F33" s="16"/>
      <c r="G33" s="16"/>
      <c r="H33" s="16"/>
      <c r="I33" s="16">
        <v>3</v>
      </c>
      <c r="J33" s="16">
        <v>0.25</v>
      </c>
      <c r="K33" s="16"/>
      <c r="L33" s="16"/>
      <c r="M33" s="16"/>
      <c r="N33" s="16">
        <v>0.5</v>
      </c>
      <c r="O33" s="16"/>
      <c r="P33" s="17"/>
      <c r="Q33" s="16"/>
      <c r="R33" s="16"/>
      <c r="S33" s="16"/>
      <c r="T33" s="18"/>
    </row>
    <row r="34" spans="1:20" x14ac:dyDescent="0.25">
      <c r="A34" s="4" t="s">
        <v>47</v>
      </c>
      <c r="B34" s="24">
        <f t="shared" ref="B34:B46" si="2">SUM(C34:T34)</f>
        <v>0.75</v>
      </c>
      <c r="C34" s="16"/>
      <c r="D34" s="16">
        <v>0.5</v>
      </c>
      <c r="E34" s="16"/>
      <c r="F34" s="16"/>
      <c r="G34" s="16"/>
      <c r="H34" s="16"/>
      <c r="I34" s="16"/>
      <c r="J34" s="16"/>
      <c r="K34" s="16">
        <v>0.25</v>
      </c>
      <c r="L34" s="16"/>
      <c r="M34" s="16"/>
      <c r="N34" s="16"/>
      <c r="O34" s="16"/>
      <c r="P34" s="17"/>
      <c r="Q34" s="16"/>
      <c r="R34" s="16"/>
      <c r="S34" s="16"/>
      <c r="T34" s="18"/>
    </row>
    <row r="35" spans="1:20" x14ac:dyDescent="0.25">
      <c r="A35" s="4" t="s">
        <v>48</v>
      </c>
      <c r="B35" s="24">
        <f t="shared" si="2"/>
        <v>11</v>
      </c>
      <c r="C35" s="16">
        <v>4</v>
      </c>
      <c r="D35" s="16">
        <v>3</v>
      </c>
      <c r="E35" s="16"/>
      <c r="F35" s="16"/>
      <c r="G35" s="16"/>
      <c r="H35" s="16"/>
      <c r="I35" s="16">
        <v>2</v>
      </c>
      <c r="J35" s="16"/>
      <c r="K35" s="16">
        <v>1</v>
      </c>
      <c r="L35" s="16"/>
      <c r="M35" s="16"/>
      <c r="N35" s="16"/>
      <c r="O35" s="16"/>
      <c r="P35" s="17">
        <v>1</v>
      </c>
      <c r="Q35" s="16"/>
      <c r="R35" s="16"/>
      <c r="S35" s="16"/>
      <c r="T35" s="18"/>
    </row>
    <row r="36" spans="1:20" x14ac:dyDescent="0.25">
      <c r="A36" s="4" t="s">
        <v>49</v>
      </c>
      <c r="B36" s="24">
        <f t="shared" si="2"/>
        <v>0.5</v>
      </c>
      <c r="C36" s="16"/>
      <c r="D36" s="16">
        <v>0.5</v>
      </c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7"/>
      <c r="Q36" s="16"/>
      <c r="R36" s="16"/>
      <c r="S36" s="16"/>
      <c r="T36" s="18"/>
    </row>
    <row r="37" spans="1:20" x14ac:dyDescent="0.25">
      <c r="A37" s="4" t="s">
        <v>50</v>
      </c>
      <c r="B37" s="24">
        <f t="shared" si="2"/>
        <v>1</v>
      </c>
      <c r="C37" s="16"/>
      <c r="D37" s="16"/>
      <c r="E37" s="16">
        <v>1</v>
      </c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7"/>
      <c r="Q37" s="16"/>
      <c r="R37" s="16"/>
      <c r="S37" s="16"/>
      <c r="T37" s="18"/>
    </row>
    <row r="38" spans="1:20" x14ac:dyDescent="0.25">
      <c r="A38" s="4" t="s">
        <v>60</v>
      </c>
      <c r="B38" s="24">
        <f t="shared" si="2"/>
        <v>1.25</v>
      </c>
      <c r="C38" s="16"/>
      <c r="D38" s="16"/>
      <c r="E38" s="16">
        <v>1</v>
      </c>
      <c r="F38" s="16"/>
      <c r="G38" s="16"/>
      <c r="H38" s="16"/>
      <c r="I38" s="16"/>
      <c r="J38" s="16"/>
      <c r="K38" s="16"/>
      <c r="L38" s="16"/>
      <c r="M38" s="16">
        <v>0.25</v>
      </c>
      <c r="N38" s="16"/>
      <c r="O38" s="16"/>
      <c r="P38" s="17"/>
      <c r="Q38" s="16"/>
      <c r="R38" s="16"/>
      <c r="S38" s="16"/>
      <c r="T38" s="18"/>
    </row>
    <row r="39" spans="1:20" x14ac:dyDescent="0.25">
      <c r="A39" s="4" t="s">
        <v>51</v>
      </c>
      <c r="B39" s="24">
        <f t="shared" si="2"/>
        <v>4.25</v>
      </c>
      <c r="C39" s="16"/>
      <c r="D39" s="16">
        <v>1</v>
      </c>
      <c r="E39" s="16"/>
      <c r="F39" s="16"/>
      <c r="G39" s="16"/>
      <c r="H39" s="16"/>
      <c r="I39" s="16">
        <v>2</v>
      </c>
      <c r="J39" s="16"/>
      <c r="K39" s="16">
        <v>0.25</v>
      </c>
      <c r="L39" s="16"/>
      <c r="M39" s="16"/>
      <c r="N39" s="16"/>
      <c r="O39" s="16"/>
      <c r="P39" s="17"/>
      <c r="Q39" s="16"/>
      <c r="R39" s="16">
        <v>1</v>
      </c>
      <c r="S39" s="16"/>
      <c r="T39" s="18"/>
    </row>
    <row r="40" spans="1:20" x14ac:dyDescent="0.25">
      <c r="A40" s="4" t="s">
        <v>52</v>
      </c>
      <c r="B40" s="24">
        <f t="shared" si="2"/>
        <v>2</v>
      </c>
      <c r="C40" s="19">
        <v>1</v>
      </c>
      <c r="D40" s="19"/>
      <c r="E40" s="19"/>
      <c r="F40" s="19"/>
      <c r="G40" s="19"/>
      <c r="H40" s="19"/>
      <c r="I40" s="19"/>
      <c r="J40" s="19"/>
      <c r="K40" s="19"/>
      <c r="L40" s="19"/>
      <c r="M40" s="55"/>
      <c r="N40" s="20"/>
      <c r="O40" s="16">
        <v>1</v>
      </c>
      <c r="P40" s="17"/>
      <c r="Q40" s="16"/>
      <c r="R40" s="16"/>
      <c r="S40" s="16"/>
      <c r="T40" s="18"/>
    </row>
    <row r="41" spans="1:20" x14ac:dyDescent="0.25">
      <c r="A41" s="4" t="s">
        <v>53</v>
      </c>
      <c r="B41" s="24">
        <f t="shared" si="2"/>
        <v>1</v>
      </c>
      <c r="C41" s="16"/>
      <c r="D41" s="16">
        <v>1</v>
      </c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7"/>
      <c r="Q41" s="16"/>
      <c r="R41" s="16"/>
      <c r="S41" s="16"/>
      <c r="T41" s="18"/>
    </row>
    <row r="42" spans="1:20" x14ac:dyDescent="0.25">
      <c r="A42" s="4" t="s">
        <v>54</v>
      </c>
      <c r="B42" s="24">
        <f t="shared" si="2"/>
        <v>1</v>
      </c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7"/>
      <c r="Q42" s="16">
        <v>1</v>
      </c>
      <c r="R42" s="16"/>
      <c r="S42" s="16"/>
      <c r="T42" s="18"/>
    </row>
    <row r="43" spans="1:20" x14ac:dyDescent="0.25">
      <c r="A43" s="4" t="s">
        <v>55</v>
      </c>
      <c r="B43" s="24">
        <f t="shared" si="2"/>
        <v>1.25</v>
      </c>
      <c r="C43" s="16"/>
      <c r="D43" s="16"/>
      <c r="E43" s="16"/>
      <c r="F43" s="16"/>
      <c r="G43" s="16"/>
      <c r="H43" s="16"/>
      <c r="I43" s="16"/>
      <c r="J43" s="16">
        <v>0.25</v>
      </c>
      <c r="K43" s="16"/>
      <c r="L43" s="16"/>
      <c r="M43" s="16"/>
      <c r="N43" s="16"/>
      <c r="O43" s="16"/>
      <c r="P43" s="17"/>
      <c r="Q43" s="16">
        <v>1</v>
      </c>
      <c r="R43" s="16"/>
      <c r="S43" s="16"/>
      <c r="T43" s="18"/>
    </row>
    <row r="44" spans="1:20" x14ac:dyDescent="0.25">
      <c r="A44" s="4" t="s">
        <v>56</v>
      </c>
      <c r="B44" s="24">
        <f t="shared" si="2"/>
        <v>1</v>
      </c>
      <c r="C44" s="16"/>
      <c r="D44" s="16">
        <v>1</v>
      </c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7"/>
      <c r="Q44" s="16"/>
      <c r="R44" s="16"/>
      <c r="S44" s="16"/>
      <c r="T44" s="18"/>
    </row>
    <row r="45" spans="1:20" ht="30" x14ac:dyDescent="0.25">
      <c r="A45" s="4" t="s">
        <v>57</v>
      </c>
      <c r="B45" s="24">
        <f t="shared" si="2"/>
        <v>2</v>
      </c>
      <c r="C45" s="16"/>
      <c r="D45" s="16"/>
      <c r="E45" s="16"/>
      <c r="F45" s="16"/>
      <c r="G45" s="16"/>
      <c r="H45" s="16">
        <v>1</v>
      </c>
      <c r="I45" s="16"/>
      <c r="J45" s="16"/>
      <c r="K45" s="16"/>
      <c r="L45" s="16"/>
      <c r="M45" s="16"/>
      <c r="N45" s="16"/>
      <c r="O45" s="16"/>
      <c r="P45" s="17">
        <v>1</v>
      </c>
      <c r="Q45" s="16"/>
      <c r="R45" s="16"/>
      <c r="S45" s="16"/>
      <c r="T45" s="18"/>
    </row>
    <row r="46" spans="1:20" ht="30" x14ac:dyDescent="0.25">
      <c r="A46" s="4" t="s">
        <v>58</v>
      </c>
      <c r="B46" s="24">
        <f t="shared" si="2"/>
        <v>1</v>
      </c>
      <c r="C46" s="16"/>
      <c r="D46" s="16"/>
      <c r="E46" s="16"/>
      <c r="F46" s="16"/>
      <c r="G46" s="16"/>
      <c r="H46" s="16">
        <v>1</v>
      </c>
      <c r="I46" s="16"/>
      <c r="J46" s="16"/>
      <c r="K46" s="16"/>
      <c r="L46" s="16"/>
      <c r="M46" s="16"/>
      <c r="N46" s="16"/>
      <c r="O46" s="16"/>
      <c r="P46" s="17"/>
      <c r="Q46" s="16"/>
      <c r="R46" s="16"/>
      <c r="S46" s="16"/>
      <c r="T46" s="18"/>
    </row>
  </sheetData>
  <autoFilter ref="A3:Z46"/>
  <mergeCells count="2">
    <mergeCell ref="A2:T2"/>
    <mergeCell ref="A1:T1"/>
  </mergeCells>
  <pageMargins left="0.23622047244094491" right="0.23622047244094491" top="0.74803149606299213" bottom="0.74803149606299213" header="0.31496062992125984" footer="0.31496062992125984"/>
  <pageSetup paperSize="9" scale="7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Краткий СВОД по Магаданской обл</vt:lpstr>
      <vt:lpstr>Лист1</vt:lpstr>
      <vt:lpstr>Лист1!Print_Titles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Novosad1</dc:creator>
  <cp:lastModifiedBy>Миронова Екатерина Александровна</cp:lastModifiedBy>
  <cp:revision>2</cp:revision>
  <cp:lastPrinted>2025-05-30T05:26:46Z</cp:lastPrinted>
  <dcterms:created xsi:type="dcterms:W3CDTF">2012-01-16T00:32:54Z</dcterms:created>
  <dcterms:modified xsi:type="dcterms:W3CDTF">2025-10-22T07:28:14Z</dcterms:modified>
</cp:coreProperties>
</file>